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<sst xmlns="http://schemas.openxmlformats.org/spreadsheetml/2006/main" count="40" uniqueCount="39">
  <si>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</si>
  <si>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</si>
  <si>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</si>
  <si>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</si>
  <si>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</si>
  <si>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</si>
  <si>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</si>
  <si>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</si>
  <si>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</si>
  <si>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</si>
  <si>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</si>
  <si>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</si>
  <si>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</si>
  <si>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</si>
  <si>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</si>
  <si>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</si>
  <si>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</si>
  <si>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</si>
  <si>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</si>
  <si>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</si>
  <si>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</si>
  <si>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</si>
  <si>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</si>
  <si>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</si>
  <si>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</si>
  <si>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</si>
  <si>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</si>
  <si>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</si>
  <si>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</si>
  <si>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</si>
  <si>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</si>
  <si>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</si>
  <si>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</si>
  <si>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JUNTA MUNICIPAL DE AGUA Y SANEAMIENTO DE AHUMADA</t>
  </si>
  <si>
    <t>Del 1 de Enero al 31 de Diciembre de 2021</t>
  </si>
  <si>
    <t>LAE JAVIER APODACA BARRIO</t>
  </si>
  <si>
    <t>DIRECTOR EJECUTIVO</t>
  </si>
  <si>
    <t>C. ANGELICA GOMEZ AVALOS</t>
  </si>
  <si>
    <t>DIRECTORA FINACIERA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</si>
</sst>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6">
      <selection activeCell="F48" sqref="F48:I4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32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33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34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1975930.08</v>
      </c>
      <c r="F16" s="23">
        <f>SUM(F18:F24)</f>
        <v>38299712.11</v>
      </c>
      <c r="G16" s="23">
        <f>SUM(G18:G24)</f>
        <v>37824634.29</v>
      </c>
      <c r="H16" s="23">
        <f>SUM(H18:H24)</f>
        <v>2451007.8999999985</v>
      </c>
      <c r="I16" s="23">
        <f>SUM(I18:I24)</f>
        <v>475077.81999999855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69434.38</v>
      </c>
      <c r="F18" s="28">
        <v>17198966.22</v>
      </c>
      <c r="G18" s="28">
        <v>17016029.83</v>
      </c>
      <c r="H18" s="29">
        <f>E18+F18-G18</f>
        <v>252370.76999999955</v>
      </c>
      <c r="I18" s="29">
        <f>H18-E18</f>
        <v>182936.38999999955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1485480.72</v>
      </c>
      <c r="F19" s="28">
        <v>20394677.69</v>
      </c>
      <c r="G19" s="28">
        <v>20422058.03</v>
      </c>
      <c r="H19" s="29">
        <f aca="true" t="shared" si="0" ref="H19:H24">E19+F19-G19</f>
        <v>1458100.379999999</v>
      </c>
      <c r="I19" s="29">
        <f aca="true" t="shared" si="1" ref="I19:I24">H19-E19</f>
        <v>-27380.340000001015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109061.49</v>
      </c>
      <c r="F20" s="28">
        <v>119455.93</v>
      </c>
      <c r="G20" s="28">
        <v>88922.79</v>
      </c>
      <c r="H20" s="29">
        <f t="shared" si="0"/>
        <v>139594.63</v>
      </c>
      <c r="I20" s="29">
        <f t="shared" si="1"/>
        <v>30533.14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311953.49</v>
      </c>
      <c r="F22" s="28">
        <v>586612.27</v>
      </c>
      <c r="G22" s="28">
        <v>297623.64</v>
      </c>
      <c r="H22" s="29">
        <f t="shared" si="0"/>
        <v>600942.12</v>
      </c>
      <c r="I22" s="29">
        <f t="shared" si="1"/>
        <v>288988.63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2777121.3200000003</v>
      </c>
      <c r="F26" s="23">
        <f>SUM(F28:F36)</f>
        <v>552109.61</v>
      </c>
      <c r="G26" s="23">
        <f>SUM(G28:G36)</f>
        <v>126113.36</v>
      </c>
      <c r="H26" s="23">
        <f>SUM(H28:H36)</f>
        <v>3203117.5700000003</v>
      </c>
      <c r="I26" s="23">
        <f>SUM(I28:I36)</f>
        <v>425996.25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2634524.42</v>
      </c>
      <c r="F30" s="28">
        <v>0</v>
      </c>
      <c r="G30" s="28">
        <v>0</v>
      </c>
      <c r="H30" s="29">
        <f t="shared" si="2"/>
        <v>2634524.42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278307.73</v>
      </c>
      <c r="F31" s="28">
        <v>552109.61</v>
      </c>
      <c r="G31" s="28">
        <v>126113.36</v>
      </c>
      <c r="H31" s="29">
        <f t="shared" si="2"/>
        <v>704303.98</v>
      </c>
      <c r="I31" s="29">
        <f t="shared" si="3"/>
        <v>425996.25</v>
      </c>
      <c r="J31" s="27"/>
    </row>
    <row r="32" spans="2:10" ht="15">
      <c r="B32" s="25"/>
      <c r="C32" s="50" t="s">
        <v>25</v>
      </c>
      <c r="D32" s="50"/>
      <c r="E32" s="28">
        <v>45258.72</v>
      </c>
      <c r="F32" s="28">
        <v>0</v>
      </c>
      <c r="G32" s="28">
        <v>0</v>
      </c>
      <c r="H32" s="29">
        <f t="shared" si="2"/>
        <v>45258.72</v>
      </c>
      <c r="I32" s="29">
        <f t="shared" si="3"/>
        <v>0</v>
      </c>
      <c r="J32" s="27"/>
    </row>
    <row r="33" spans="2:10" ht="15">
      <c r="B33" s="25"/>
      <c r="C33" s="50" t="s">
        <v>26</v>
      </c>
      <c r="D33" s="50"/>
      <c r="E33" s="28">
        <v>-180969.55</v>
      </c>
      <c r="F33" s="28">
        <v>0</v>
      </c>
      <c r="G33" s="28">
        <v>0</v>
      </c>
      <c r="H33" s="29">
        <f t="shared" si="2"/>
        <v>-180969.55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4753051.4</v>
      </c>
      <c r="F38" s="23">
        <f>F16+F26</f>
        <v>38851821.72</v>
      </c>
      <c r="G38" s="23">
        <f>G16+G26</f>
        <v>37950747.65</v>
      </c>
      <c r="H38" s="23">
        <f>H16+H26</f>
        <v>5654125.469999999</v>
      </c>
      <c r="I38" s="23">
        <f>I16+I26</f>
        <v>901074.0699999986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35</v>
      </c>
      <c r="D44" s="48"/>
      <c r="E44" s="39"/>
      <c r="F44" s="48" t="s">
        <v>37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36</v>
      </c>
      <c r="D45" s="49"/>
      <c r="E45" s="41"/>
      <c r="F45" s="49" t="s">
        <v>38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3"/>
      <c r="E47" s="42"/>
      <c r="F47" s="72"/>
      <c r="G47" s="74"/>
      <c r="H47" s="74"/>
      <c r="I47" s="74"/>
    </row>
    <row r="48" spans="3:9" s="45" customFormat="1" ht="15" customHeight="1">
      <c r="C48" s="70"/>
      <c r="D48" s="71"/>
      <c r="E48" s="46"/>
      <c r="F48" s="70"/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5905511811023623" right="0.3937007874015748" top="0.5905511811023623" bottom="0.5905511811023623" header="0.31496062992125984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Financiera</cp:lastModifiedBy>
  <cp:lastPrinted>2022-02-01T20:03:07Z</cp:lastPrinted>
  <dcterms:created xsi:type="dcterms:W3CDTF">2014-09-29T18:59:31Z</dcterms:created>
  <dcterms:modified xsi:type="dcterms:W3CDTF">2022-02-01T20:03:39Z</dcterms:modified>
  <cp:category/>
  <cp:version/>
  <cp:contentType/>
  <cp:contentStatus/>
</cp:coreProperties>
</file>